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2" l="1"/>
  <c r="B59" i="2" l="1"/>
  <c r="B45" i="2"/>
  <c r="B33" i="2"/>
  <c r="B61" i="2" l="1"/>
  <c r="C45" i="2"/>
  <c r="C33" i="2"/>
  <c r="C61" i="2" l="1"/>
  <c r="C65" i="2" s="1"/>
  <c r="B63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<sst xmlns="http://schemas.openxmlformats.org/spreadsheetml/2006/main" count="60" uniqueCount="52">
  <si>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</si>
  <si>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</si>
  <si>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</si>
  <si>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</si>
  <si>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</si>
  <si>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</si>
  <si>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</si>
  <si>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</si>
  <si>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</si>
  <si>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</si>
  <si>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</si>
  <si>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</si>
  <si>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</si>
  <si>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</si>
  <si>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</si>
  <si>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</si>
  <si>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</si>
  <si>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</si>
  <si>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</si>
  <si>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</si>
  <si>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</si>
  <si>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</si>
  <si>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</si>
  <si>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</si>
  <si>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</si>
  <si>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</si>
  <si>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</si>
  <si>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</si>
  <si>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</si>
  <si>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</si>
  <si>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</si>
  <si>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</si>
  <si>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</si>
  <si>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</si>
  <si>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</si>
  <si>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</si>
  <si>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</si>
  <si>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</si>
  <si>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</si>
  <si>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</si>
  <si>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</si>
  <si>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</si>
  <si>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</si>
  <si>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</si>
  <si>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</si>
  <si>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</si>
  <si>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</si>
  <si>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</si>
  <si>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</si>
  <si>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</si>
  <si>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</si>
  <si>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León 
Estado de Flujos de Efectivo
Del 01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</si>
</sst>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>
      <alignment horizontal="center" vertical="top" wrapText="1"/>
    </xf>
    <xf numFmtId="165" fontId="3" fillId="0" borderId="4" xfId="16" applyNumberFormat="1" applyFont="1" applyFill="1" applyBorder="1" applyAlignment="1">
      <alignment horizontal="center" vertical="top"/>
    </xf>
    <xf numFmtId="165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57150</xdr:rowOff>
    </xdr:from>
    <xdr:to>
      <xdr:col>3</xdr:col>
      <xdr:colOff>104774</xdr:colOff>
      <xdr:row>81</xdr:row>
      <xdr:rowOff>28576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0" y="11601450"/>
          <a:ext cx="68675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C.P.GRACIELA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GridLines="0" tabSelected="1" view="pageBreakPreview" zoomScaleNormal="100" zoomScaleSheetLayoutView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2" width="13.6640625" style="1" bestFit="1" customWidth="1"/>
    <col min="3" max="3" width="13.83203125" style="1" bestFit="1" customWidth="1"/>
    <col min="4" max="16384" width="12" style="1"/>
  </cols>
  <sheetData>
    <row r="1" spans="1:22" ht="45" customHeight="1" x14ac:dyDescent="0.2">
      <c r="A1" s="18" t="s">
        <v>51</v>
      </c>
      <c r="B1" s="19"/>
      <c r="C1" s="20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/>
      <c r="C4" s="7"/>
    </row>
    <row r="5" spans="1:22" ht="11.25" customHeight="1" x14ac:dyDescent="0.2">
      <c r="A5" s="8" t="s">
        <v>4</v>
      </c>
      <c r="B5" s="12">
        <v>1192379885.05</v>
      </c>
      <c r="C5" s="12">
        <v>1511721577.3699996</v>
      </c>
    </row>
    <row r="6" spans="1:22" ht="11.25" customHeight="1" x14ac:dyDescent="0.2">
      <c r="A6" s="8" t="s">
        <v>5</v>
      </c>
      <c r="B6" s="12">
        <v>0</v>
      </c>
      <c r="C6" s="12">
        <v>0</v>
      </c>
    </row>
    <row r="7" spans="1:22" ht="11.25" customHeight="1" x14ac:dyDescent="0.2">
      <c r="A7" s="8" t="s">
        <v>36</v>
      </c>
      <c r="B7" s="12">
        <v>8628.08</v>
      </c>
      <c r="C7" s="12">
        <v>19293.98</v>
      </c>
    </row>
    <row r="8" spans="1:22" ht="11.25" customHeight="1" x14ac:dyDescent="0.2">
      <c r="A8" s="8" t="s">
        <v>6</v>
      </c>
      <c r="B8" s="12">
        <v>202390027.62</v>
      </c>
      <c r="C8" s="12">
        <v>419188221.82000005</v>
      </c>
    </row>
    <row r="9" spans="1:22" ht="11.25" customHeight="1" x14ac:dyDescent="0.2">
      <c r="A9" s="8" t="s">
        <v>37</v>
      </c>
      <c r="B9" s="12">
        <v>61736337.18</v>
      </c>
      <c r="C9" s="12">
        <v>89542773.979999989</v>
      </c>
    </row>
    <row r="10" spans="1:22" ht="11.25" customHeight="1" x14ac:dyDescent="0.2">
      <c r="A10" s="8" t="s">
        <v>38</v>
      </c>
      <c r="B10" s="12">
        <v>135121789.66</v>
      </c>
      <c r="C10" s="12">
        <v>356264180.94999993</v>
      </c>
    </row>
    <row r="11" spans="1:22" ht="11.25" customHeight="1" x14ac:dyDescent="0.2">
      <c r="A11" s="8" t="s">
        <v>39</v>
      </c>
      <c r="B11" s="12">
        <v>0</v>
      </c>
      <c r="C11" s="12">
        <v>0</v>
      </c>
    </row>
    <row r="12" spans="1:22" ht="22.5" x14ac:dyDescent="0.2">
      <c r="A12" s="8" t="s">
        <v>42</v>
      </c>
      <c r="B12" s="12">
        <v>2756017206.5799994</v>
      </c>
      <c r="C12" s="12">
        <v>4249328193.9800019</v>
      </c>
    </row>
    <row r="13" spans="1:22" ht="11.25" customHeight="1" x14ac:dyDescent="0.2">
      <c r="A13" s="8" t="s">
        <v>43</v>
      </c>
      <c r="B13" s="12">
        <v>0</v>
      </c>
      <c r="C13" s="12">
        <v>0</v>
      </c>
    </row>
    <row r="14" spans="1:22" ht="11.25" customHeight="1" x14ac:dyDescent="0.2">
      <c r="A14" s="8" t="s">
        <v>7</v>
      </c>
      <c r="B14" s="12">
        <v>8154106.9800000004</v>
      </c>
      <c r="C14" s="12">
        <v>6093119.75</v>
      </c>
    </row>
    <row r="15" spans="1:22" ht="11.25" customHeight="1" x14ac:dyDescent="0.2">
      <c r="A15" s="9"/>
      <c r="B15" s="13"/>
      <c r="C15" s="13"/>
    </row>
    <row r="16" spans="1:22" ht="11.25" customHeight="1" x14ac:dyDescent="0.2">
      <c r="A16" s="6" t="s">
        <v>8</v>
      </c>
      <c r="B16" s="14"/>
      <c r="C16" s="14"/>
    </row>
    <row r="17" spans="1:3" ht="11.25" customHeight="1" x14ac:dyDescent="0.2">
      <c r="A17" s="8" t="s">
        <v>9</v>
      </c>
      <c r="B17" s="12">
        <v>1250878605.6200008</v>
      </c>
      <c r="C17" s="12">
        <v>2614965736.23</v>
      </c>
    </row>
    <row r="18" spans="1:3" ht="11.25" customHeight="1" x14ac:dyDescent="0.2">
      <c r="A18" s="8" t="s">
        <v>10</v>
      </c>
      <c r="B18" s="12">
        <v>133846000.24000022</v>
      </c>
      <c r="C18" s="12">
        <v>320402278.17999995</v>
      </c>
    </row>
    <row r="19" spans="1:3" ht="11.25" customHeight="1" x14ac:dyDescent="0.2">
      <c r="A19" s="8" t="s">
        <v>11</v>
      </c>
      <c r="B19" s="12">
        <v>457876075.6500001</v>
      </c>
      <c r="C19" s="12">
        <v>1171758369.1700006</v>
      </c>
    </row>
    <row r="20" spans="1:3" ht="11.25" customHeight="1" x14ac:dyDescent="0.2">
      <c r="A20" s="8" t="s">
        <v>12</v>
      </c>
      <c r="B20" s="12">
        <v>0</v>
      </c>
      <c r="C20" s="12">
        <v>1326691.6599999999</v>
      </c>
    </row>
    <row r="21" spans="1:3" ht="11.25" customHeight="1" x14ac:dyDescent="0.2">
      <c r="A21" s="8" t="s">
        <v>13</v>
      </c>
      <c r="B21" s="12">
        <v>515631742.34000009</v>
      </c>
      <c r="C21" s="12">
        <v>768658257.4000001</v>
      </c>
    </row>
    <row r="22" spans="1:3" ht="11.25" customHeight="1" x14ac:dyDescent="0.2">
      <c r="A22" s="8" t="s">
        <v>44</v>
      </c>
      <c r="B22" s="12">
        <v>27257647.209999997</v>
      </c>
      <c r="C22" s="12">
        <v>69132166.849999994</v>
      </c>
    </row>
    <row r="23" spans="1:3" ht="11.25" customHeight="1" x14ac:dyDescent="0.2">
      <c r="A23" s="8" t="s">
        <v>14</v>
      </c>
      <c r="B23" s="12">
        <v>33920679.61999999</v>
      </c>
      <c r="C23" s="12">
        <v>122928187.09000003</v>
      </c>
    </row>
    <row r="24" spans="1:3" ht="11.25" customHeight="1" x14ac:dyDescent="0.2">
      <c r="A24" s="8" t="s">
        <v>15</v>
      </c>
      <c r="B24" s="12">
        <v>643844.31999999995</v>
      </c>
      <c r="C24" s="12">
        <v>1230958.54</v>
      </c>
    </row>
    <row r="25" spans="1:3" ht="11.25" customHeight="1" x14ac:dyDescent="0.2">
      <c r="A25" s="8" t="s">
        <v>16</v>
      </c>
      <c r="B25" s="12">
        <v>0</v>
      </c>
      <c r="C25" s="12">
        <v>0</v>
      </c>
    </row>
    <row r="26" spans="1:3" ht="11.25" customHeight="1" x14ac:dyDescent="0.2">
      <c r="A26" s="8" t="s">
        <v>17</v>
      </c>
      <c r="B26" s="12">
        <v>0</v>
      </c>
      <c r="C26" s="12">
        <v>0</v>
      </c>
    </row>
    <row r="27" spans="1:3" ht="11.25" customHeight="1" x14ac:dyDescent="0.2">
      <c r="A27" s="8" t="s">
        <v>18</v>
      </c>
      <c r="B27" s="12">
        <v>0</v>
      </c>
      <c r="C27" s="12">
        <v>0</v>
      </c>
    </row>
    <row r="28" spans="1:3" ht="11.25" customHeight="1" x14ac:dyDescent="0.2">
      <c r="A28" s="8" t="s">
        <v>19</v>
      </c>
      <c r="B28" s="12">
        <v>1532548.5</v>
      </c>
      <c r="C28" s="12">
        <v>28036</v>
      </c>
    </row>
    <row r="29" spans="1:3" ht="11.25" customHeight="1" x14ac:dyDescent="0.2">
      <c r="A29" s="8" t="s">
        <v>45</v>
      </c>
      <c r="B29" s="12">
        <v>0</v>
      </c>
      <c r="C29" s="12">
        <v>0</v>
      </c>
    </row>
    <row r="30" spans="1:3" ht="11.25" customHeight="1" x14ac:dyDescent="0.2">
      <c r="A30" s="8" t="s">
        <v>20</v>
      </c>
      <c r="B30" s="12">
        <v>0</v>
      </c>
      <c r="C30" s="12">
        <v>0</v>
      </c>
    </row>
    <row r="31" spans="1:3" ht="11.25" customHeight="1" x14ac:dyDescent="0.2">
      <c r="A31" s="8" t="s">
        <v>21</v>
      </c>
      <c r="B31" s="12">
        <v>0</v>
      </c>
      <c r="C31" s="12">
        <v>0</v>
      </c>
    </row>
    <row r="32" spans="1:3" ht="11.25" customHeight="1" x14ac:dyDescent="0.2">
      <c r="A32" s="8" t="s">
        <v>22</v>
      </c>
      <c r="B32" s="12">
        <v>1050496.3</v>
      </c>
      <c r="C32" s="12">
        <v>6958359.7299999995</v>
      </c>
    </row>
    <row r="33" spans="1:4" ht="11.25" customHeight="1" x14ac:dyDescent="0.2">
      <c r="A33" s="4" t="s">
        <v>46</v>
      </c>
      <c r="B33" s="14">
        <f>+SUM(B5:B14)-SUM(B17:B32)</f>
        <v>1933170341.349998</v>
      </c>
      <c r="C33" s="14">
        <f>+SUM(C5:C14)-SUM(C17:C32)</f>
        <v>1554768320.9800014</v>
      </c>
    </row>
    <row r="34" spans="1:4" ht="11.25" customHeight="1" x14ac:dyDescent="0.2">
      <c r="A34" s="10"/>
      <c r="B34" s="13"/>
      <c r="C34" s="13"/>
    </row>
    <row r="35" spans="1:4" ht="11.25" customHeight="1" x14ac:dyDescent="0.2">
      <c r="A35" s="4" t="s">
        <v>49</v>
      </c>
      <c r="B35" s="13"/>
      <c r="C35" s="13"/>
    </row>
    <row r="36" spans="1:4" ht="11.25" customHeight="1" x14ac:dyDescent="0.2">
      <c r="A36" s="6" t="s">
        <v>3</v>
      </c>
      <c r="B36" s="14"/>
      <c r="C36" s="14"/>
    </row>
    <row r="37" spans="1:4" ht="11.25" customHeight="1" x14ac:dyDescent="0.2">
      <c r="A37" s="8" t="s">
        <v>23</v>
      </c>
      <c r="B37" s="12"/>
      <c r="C37" s="12"/>
    </row>
    <row r="38" spans="1:4" ht="11.25" customHeight="1" x14ac:dyDescent="0.2">
      <c r="A38" s="8" t="s">
        <v>24</v>
      </c>
      <c r="B38" s="12"/>
      <c r="C38" s="12"/>
    </row>
    <row r="39" spans="1:4" ht="11.25" customHeight="1" x14ac:dyDescent="0.2">
      <c r="A39" s="8" t="s">
        <v>25</v>
      </c>
      <c r="B39" s="12">
        <v>19639</v>
      </c>
      <c r="C39" s="12">
        <v>93400534.719999999</v>
      </c>
    </row>
    <row r="40" spans="1:4" ht="11.25" customHeight="1" x14ac:dyDescent="0.2">
      <c r="A40" s="9"/>
      <c r="B40" s="13"/>
      <c r="C40" s="13"/>
    </row>
    <row r="41" spans="1:4" ht="11.25" customHeight="1" x14ac:dyDescent="0.2">
      <c r="A41" s="6" t="s">
        <v>8</v>
      </c>
      <c r="B41" s="14"/>
      <c r="C41" s="14"/>
    </row>
    <row r="42" spans="1:4" ht="11.25" customHeight="1" x14ac:dyDescent="0.2">
      <c r="A42" s="8" t="s">
        <v>23</v>
      </c>
      <c r="B42" s="12">
        <v>241186342.16999993</v>
      </c>
      <c r="C42" s="12">
        <v>765125657.71000123</v>
      </c>
    </row>
    <row r="43" spans="1:4" ht="11.25" customHeight="1" x14ac:dyDescent="0.2">
      <c r="A43" s="8" t="s">
        <v>24</v>
      </c>
      <c r="B43" s="12">
        <v>19860438.47000004</v>
      </c>
      <c r="C43" s="12">
        <v>265073993.88</v>
      </c>
    </row>
    <row r="44" spans="1:4" ht="11.25" customHeight="1" x14ac:dyDescent="0.2">
      <c r="A44" s="8" t="s">
        <v>26</v>
      </c>
      <c r="B44" s="12">
        <v>144638930.03999999</v>
      </c>
      <c r="C44" s="12">
        <v>390081939.62000006</v>
      </c>
    </row>
    <row r="45" spans="1:4" ht="11.25" customHeight="1" x14ac:dyDescent="0.2">
      <c r="A45" s="4" t="s">
        <v>47</v>
      </c>
      <c r="B45" s="14">
        <f>+SUM(B37:B39)-SUM(B42:B44)</f>
        <v>-405666071.67999995</v>
      </c>
      <c r="C45" s="14">
        <f>+SUM(C37:C39)-SUM(C42:C44)</f>
        <v>-1326881056.4900012</v>
      </c>
      <c r="D45" s="17"/>
    </row>
    <row r="46" spans="1:4" ht="11.25" customHeight="1" x14ac:dyDescent="0.2">
      <c r="A46" s="10"/>
      <c r="B46" s="13"/>
      <c r="C46" s="13"/>
    </row>
    <row r="47" spans="1:4" ht="11.25" customHeight="1" x14ac:dyDescent="0.2">
      <c r="A47" s="4" t="s">
        <v>50</v>
      </c>
      <c r="B47" s="13"/>
      <c r="C47" s="13"/>
    </row>
    <row r="48" spans="1:4" ht="11.25" customHeight="1" x14ac:dyDescent="0.2">
      <c r="A48" s="6" t="s">
        <v>3</v>
      </c>
      <c r="B48" s="14"/>
      <c r="C48" s="14"/>
    </row>
    <row r="49" spans="1:3" ht="11.25" customHeight="1" x14ac:dyDescent="0.2">
      <c r="A49" s="8" t="s">
        <v>27</v>
      </c>
      <c r="B49" s="12"/>
      <c r="C49" s="12"/>
    </row>
    <row r="50" spans="1:3" ht="11.25" customHeight="1" x14ac:dyDescent="0.2">
      <c r="A50" s="8" t="s">
        <v>28</v>
      </c>
      <c r="B50" s="12"/>
      <c r="C50" s="12"/>
    </row>
    <row r="51" spans="1:3" ht="11.25" customHeight="1" x14ac:dyDescent="0.2">
      <c r="A51" s="8" t="s">
        <v>29</v>
      </c>
      <c r="B51" s="12"/>
      <c r="C51" s="12"/>
    </row>
    <row r="52" spans="1:3" ht="11.25" customHeight="1" x14ac:dyDescent="0.2">
      <c r="A52" s="8" t="s">
        <v>30</v>
      </c>
      <c r="B52" s="12">
        <v>35374545.840000182</v>
      </c>
      <c r="C52" s="12">
        <v>84101216.950000018</v>
      </c>
    </row>
    <row r="53" spans="1:3" ht="11.25" customHeight="1" x14ac:dyDescent="0.2">
      <c r="A53" s="9"/>
      <c r="B53" s="13"/>
      <c r="C53" s="13"/>
    </row>
    <row r="54" spans="1:3" ht="11.25" customHeight="1" x14ac:dyDescent="0.2">
      <c r="A54" s="6" t="s">
        <v>8</v>
      </c>
      <c r="B54" s="14"/>
      <c r="C54" s="14"/>
    </row>
    <row r="55" spans="1:3" ht="11.25" customHeight="1" x14ac:dyDescent="0.2">
      <c r="A55" s="8" t="s">
        <v>31</v>
      </c>
      <c r="B55" s="12"/>
      <c r="C55" s="12"/>
    </row>
    <row r="56" spans="1:3" ht="11.25" customHeight="1" x14ac:dyDescent="0.2">
      <c r="A56" s="8" t="s">
        <v>28</v>
      </c>
      <c r="B56" s="12">
        <v>77283565.209999993</v>
      </c>
      <c r="C56" s="12">
        <v>134422373.65999997</v>
      </c>
    </row>
    <row r="57" spans="1:3" ht="11.25" customHeight="1" x14ac:dyDescent="0.2">
      <c r="A57" s="8" t="s">
        <v>29</v>
      </c>
      <c r="B57" s="12"/>
      <c r="C57" s="12"/>
    </row>
    <row r="58" spans="1:3" ht="11.25" customHeight="1" x14ac:dyDescent="0.2">
      <c r="A58" s="8" t="s">
        <v>32</v>
      </c>
      <c r="B58" s="12">
        <v>5021054.1099999547</v>
      </c>
      <c r="C58" s="12">
        <v>140267940.68000004</v>
      </c>
    </row>
    <row r="59" spans="1:3" ht="11.25" customHeight="1" x14ac:dyDescent="0.2">
      <c r="A59" s="4" t="s">
        <v>48</v>
      </c>
      <c r="B59" s="14">
        <f>+SUM(B50:B52)-SUM(B55:B58)</f>
        <v>-46930073.479999766</v>
      </c>
      <c r="C59" s="14">
        <f>+SUM(C50:C52)-SUM(C55:C58)</f>
        <v>-190589097.39000002</v>
      </c>
    </row>
    <row r="60" spans="1:3" ht="11.25" customHeight="1" x14ac:dyDescent="0.2">
      <c r="A60" s="10"/>
      <c r="B60" s="13"/>
      <c r="C60" s="13"/>
    </row>
    <row r="61" spans="1:3" ht="11.25" customHeight="1" x14ac:dyDescent="0.2">
      <c r="A61" s="4" t="s">
        <v>33</v>
      </c>
      <c r="B61" s="14">
        <f>+B33+B45+B59</f>
        <v>1480574196.1899984</v>
      </c>
      <c r="C61" s="14">
        <f>+C33+C45+C59</f>
        <v>37298167.100000232</v>
      </c>
    </row>
    <row r="62" spans="1:3" ht="11.25" customHeight="1" x14ac:dyDescent="0.2">
      <c r="A62" s="10"/>
      <c r="B62" s="13"/>
      <c r="C62" s="13"/>
    </row>
    <row r="63" spans="1:3" ht="11.25" customHeight="1" x14ac:dyDescent="0.2">
      <c r="A63" s="4" t="s">
        <v>34</v>
      </c>
      <c r="B63" s="14">
        <f>+C65</f>
        <v>965120074.57000029</v>
      </c>
      <c r="C63" s="14">
        <v>927821907.47000003</v>
      </c>
    </row>
    <row r="64" spans="1:3" ht="11.25" customHeight="1" x14ac:dyDescent="0.2">
      <c r="A64" s="10"/>
      <c r="B64" s="13"/>
      <c r="C64" s="13"/>
    </row>
    <row r="65" spans="1:3" ht="11.25" customHeight="1" x14ac:dyDescent="0.2">
      <c r="A65" s="4" t="s">
        <v>35</v>
      </c>
      <c r="B65" s="14">
        <f>+B61+B63</f>
        <v>2445694270.7599988</v>
      </c>
      <c r="C65" s="14">
        <f>+C61+C63</f>
        <v>965120074.57000029</v>
      </c>
    </row>
    <row r="66" spans="1:3" ht="11.25" customHeight="1" x14ac:dyDescent="0.2">
      <c r="A66" s="11"/>
      <c r="B66" s="15"/>
      <c r="C66" s="16"/>
    </row>
    <row r="67" spans="1:3" ht="4.5" customHeight="1" x14ac:dyDescent="0.2"/>
    <row r="68" spans="1:3" ht="27.75" customHeight="1" x14ac:dyDescent="0.2">
      <c r="A68" s="21" t="s">
        <v>40</v>
      </c>
      <c r="B68" s="22"/>
      <c r="C68" s="22"/>
    </row>
  </sheetData>
  <sheetProtection formatCells="0" formatColumns="0" formatRows="0" autoFilter="0"/>
  <mergeCells count="2">
    <mergeCell ref="A1:C1"/>
    <mergeCell ref="A68:C68"/>
  </mergeCells>
  <printOptions verticalCentered="1"/>
  <pageMargins left="1.1811023622047245" right="0.70866141732283472" top="0.39370078740157483" bottom="0.39370078740157483" header="0.31496062992125984" footer="0.31496062992125984"/>
  <pageSetup scale="30" orientation="portrait" r:id="rId1"/>
  <ignoredErrors>
    <ignoredError sqref="B33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2022-07-21T15:23:57Z</cp:lastPrinted>
  <dcterms:created xsi:type="dcterms:W3CDTF">2012-12-11T20:31:36Z</dcterms:created>
  <dcterms:modified xsi:type="dcterms:W3CDTF">2022-07-29T20:13:27Z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